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3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<sst xmlns="http://schemas.openxmlformats.org/spreadsheetml/2006/main" count="1623" uniqueCount="144">
  <si>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</si>
  <si>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</si>
  <si>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</si>
  <si>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</si>
  <si>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</si>
  <si>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</si>
  <si>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</si>
  <si>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</si>
  <si>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</si>
  <si>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</si>
  <si>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</si>
  <si>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</si>
  <si>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</si>
  <si>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</si>
  <si>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</si>
  <si>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</si>
  <si>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</si>
  <si>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</si>
  <si>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</si>
  <si>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</si>
  <si>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</si>
  <si>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</si>
  <si>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</si>
  <si>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</si>
  <si>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</si>
  <si>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</si>
  <si>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</si>
  <si>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</si>
  <si>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</si>
  <si>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</si>
  <si>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</si>
  <si>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</si>
  <si>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</si>
  <si>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</si>
  <si>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</si>
  <si>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</si>
  <si>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</si>
  <si>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</si>
  <si>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</si>
  <si>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</si>
  <si>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</si>
  <si>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</si>
  <si>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</si>
  <si>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</si>
  <si>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</si>
  <si>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</si>
  <si>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</si>
  <si>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</si>
  <si>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</si>
  <si>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</si>
  <si>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</si>
  <si>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</si>
  <si>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</si>
  <si>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</si>
  <si>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</si>
  <si>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</si>
  <si>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</si>
  <si>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</si>
  <si>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</si>
  <si>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</si>
  <si>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</si>
  <si>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</si>
  <si>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</si>
  <si>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</si>
  <si>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</si>
  <si>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</si>
  <si>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</si>
  <si>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</si>
  <si>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</si>
  <si>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</si>
  <si>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</si>
  <si>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</si>
  <si>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</si>
  <si>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</si>
  <si>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</si>
  <si>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</si>
  <si>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</si>
  <si>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</si>
  <si>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</si>
  <si>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</si>
  <si>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</si>
  <si>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</si>
  <si>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</si>
  <si>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</si>
  <si>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</si>
  <si>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</si>
  <si>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</si>
  <si>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</si>
  <si>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</si>
  <si>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</si>
  <si>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</si>
  <si>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</si>
  <si>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</si>
  <si>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</si>
  <si>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</si>
  <si>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</si>
  <si>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</si>
  <si>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</si>
  <si>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</si>
  <si>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</si>
  <si>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</si>
  <si>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</si>
  <si>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</si>
  <si>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</si>
  <si>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</si>
  <si>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</si>
  <si>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</si>
  <si>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</si>
  <si>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</si>
  <si>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</si>
  <si>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</si>
  <si>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</si>
  <si>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</si>
  <si>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</si>
  <si>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</si>
  <si>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</si>
  <si>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</si>
  <si>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</si>
  <si>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</si>
  <si>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</si>
  <si>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</si>
  <si>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</si>
  <si>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</si>
  <si>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</si>
  <si>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</si>
  <si>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</si>
  <si>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</si>
  <si>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</si>
  <si>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</si>
  <si>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</si>
  <si>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</si>
  <si>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 xml:space="preserve"> x</t>
  </si>
  <si>
    <t>FAYETTE COUNTY, TEXAS UTILITIES -  PAID JANUARY, 2021</t>
  </si>
  <si>
    <t>11/13/20-12/16/20</t>
  </si>
  <si>
    <t>11/15/20-12/15/20</t>
  </si>
  <si>
    <t>11/23/20-12/23/20</t>
  </si>
  <si>
    <t>11/17/20-12/18/20</t>
  </si>
  <si>
    <t>11/17/20-12/17/20</t>
  </si>
  <si>
    <t>11/16/20-12/15/20</t>
  </si>
  <si>
    <t>11/30/20 -12/30/20</t>
  </si>
  <si>
    <t>11/24/20-12/28/20</t>
  </si>
  <si>
    <t>12/01/20-12/28/20</t>
  </si>
  <si>
    <t>FAY. CO. BLDG.</t>
  </si>
  <si>
    <t>11/17/20-12/16/20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</si>
</sst>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14" fontId="10" fillId="0" borderId="0" xfId="0" applyNumberFormat="1" applyFont="1" applyFill="1"/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2" fontId="11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6"/>
  <sheetViews>
    <sheetView tabSelected="1" zoomScale="130" zoomScaleNormal="130" workbookViewId="0">
      <pane ySplit="4" topLeftCell="A77" activePane="bottomLeft" state="frozen"/>
      <selection pane="bottomLeft" activeCell="F99" sqref="F99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09" t="s">
        <v>133</v>
      </c>
      <c r="D6" s="67" t="s">
        <v>6</v>
      </c>
      <c r="E6" s="79">
        <v>1</v>
      </c>
      <c r="F6" s="79">
        <v>129.99</v>
      </c>
      <c r="G6" s="79">
        <v>2381</v>
      </c>
      <c r="H6" s="80">
        <v>628.04999999999995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4">
        <f>SUM(F6,H6,J6,K6,N6)</f>
        <v>956.87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09" t="s">
        <v>133</v>
      </c>
      <c r="D8" s="67" t="s">
        <v>6</v>
      </c>
      <c r="E8" s="79">
        <v>0</v>
      </c>
      <c r="F8" s="80">
        <v>27.84</v>
      </c>
      <c r="G8" s="79">
        <v>412</v>
      </c>
      <c r="H8" s="79">
        <v>64.5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5">
        <f>SUM(F8,H8,J8,K8,M8,N8)</f>
        <v>105.55000000000001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09" t="s">
        <v>133</v>
      </c>
      <c r="D10" s="67" t="s">
        <v>6</v>
      </c>
      <c r="E10" s="81">
        <v>0</v>
      </c>
      <c r="F10" s="81">
        <v>0</v>
      </c>
      <c r="G10" s="79">
        <v>868</v>
      </c>
      <c r="H10" s="82">
        <v>104.27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5">
        <f>SUM(F10,H10,J10,K10,M10,N10)</f>
        <v>104.27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09" t="s">
        <v>133</v>
      </c>
      <c r="D12" s="67" t="s">
        <v>6</v>
      </c>
      <c r="E12" s="81">
        <v>0</v>
      </c>
      <c r="F12" s="81">
        <v>0</v>
      </c>
      <c r="G12" s="79">
        <v>1685</v>
      </c>
      <c r="H12" s="82">
        <v>169.46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5">
        <f>SUM(F12,H12,J12,K12,M12,N12)</f>
        <v>169.46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09" t="s">
        <v>133</v>
      </c>
      <c r="D14" s="67" t="s">
        <v>6</v>
      </c>
      <c r="E14" s="79">
        <v>3</v>
      </c>
      <c r="F14" s="80">
        <v>55.74</v>
      </c>
      <c r="G14" s="79">
        <v>6984</v>
      </c>
      <c r="H14" s="80">
        <v>720.76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5">
        <f>SUM(F14,H14,I14,J14,K14,L14,M14,N14,)</f>
        <v>932.76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09" t="s">
        <v>133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5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09" t="s">
        <v>133</v>
      </c>
      <c r="D18" s="67" t="s">
        <v>6</v>
      </c>
      <c r="E18" s="79">
        <v>50</v>
      </c>
      <c r="F18" s="79">
        <v>352.87</v>
      </c>
      <c r="G18" s="79">
        <v>24319</v>
      </c>
      <c r="H18" s="79">
        <v>2023.97</v>
      </c>
      <c r="I18" s="81" t="s">
        <v>129</v>
      </c>
      <c r="J18" s="79">
        <v>115.2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12">
        <f>SUM(F18,H18,J18,K18,M18,N18)</f>
        <v>2793.52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09" t="s">
        <v>133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5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31</v>
      </c>
      <c r="C22" s="109" t="s">
        <v>133</v>
      </c>
      <c r="D22" s="67" t="s">
        <v>6</v>
      </c>
      <c r="E22" s="79">
        <v>0</v>
      </c>
      <c r="F22" s="80">
        <v>27.84</v>
      </c>
      <c r="G22" s="79">
        <v>189</v>
      </c>
      <c r="H22" s="80">
        <v>40.590000000000003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5">
        <f>SUM(F22,H22,J22,K22,M22,N22)</f>
        <v>137.70000000000002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09" t="s">
        <v>133</v>
      </c>
      <c r="D24" s="67" t="s">
        <v>6</v>
      </c>
      <c r="E24" s="79">
        <v>0</v>
      </c>
      <c r="F24" s="80">
        <v>0</v>
      </c>
      <c r="G24" s="79">
        <v>1186</v>
      </c>
      <c r="H24" s="82">
        <v>129.63999999999999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5">
        <f>SUM(F24,H24,J24,K24)</f>
        <v>179.60999999999999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09" t="s">
        <v>133</v>
      </c>
      <c r="D26" s="67" t="s">
        <v>6</v>
      </c>
      <c r="E26" s="79">
        <v>9</v>
      </c>
      <c r="F26" s="80">
        <v>129.99</v>
      </c>
      <c r="G26" s="79">
        <v>15734</v>
      </c>
      <c r="H26" s="80">
        <v>1340.23</v>
      </c>
      <c r="I26" s="81" t="s">
        <v>8</v>
      </c>
      <c r="J26" s="79">
        <v>26.23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12">
        <f>SUM(F26,H26,J26,K26,M26,N26)</f>
        <v>1571.81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09" t="s">
        <v>133</v>
      </c>
      <c r="D28" s="67" t="s">
        <v>6</v>
      </c>
      <c r="E28" s="79">
        <v>0</v>
      </c>
      <c r="F28" s="80">
        <v>27.84</v>
      </c>
      <c r="G28" s="79">
        <v>1284</v>
      </c>
      <c r="H28" s="80">
        <v>154.63999999999999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2">
        <f>SUM(F28,H28,J28,K28)</f>
        <v>232.45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09" t="s">
        <v>133</v>
      </c>
      <c r="D30" s="67" t="s">
        <v>6</v>
      </c>
      <c r="E30" s="79">
        <v>1</v>
      </c>
      <c r="F30" s="80">
        <v>27.84</v>
      </c>
      <c r="G30" s="79">
        <v>1640</v>
      </c>
      <c r="H30" s="79">
        <v>165.87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5">
        <f>SUM(F30,H30,J30,K30,M30,N30)</f>
        <v>328.06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09" t="s">
        <v>133</v>
      </c>
      <c r="D32" s="67" t="s">
        <v>6</v>
      </c>
      <c r="E32" s="79">
        <v>0</v>
      </c>
      <c r="F32" s="80">
        <v>27.84</v>
      </c>
      <c r="G32" s="79">
        <v>421</v>
      </c>
      <c r="H32" s="79">
        <v>65.31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5">
        <f>SUM(F32,H32,J32,K32,M32,N32)</f>
        <v>143.12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09" t="s">
        <v>133</v>
      </c>
      <c r="D34" s="67" t="s">
        <v>6</v>
      </c>
      <c r="E34" s="86">
        <v>0</v>
      </c>
      <c r="F34" s="80">
        <v>27.84</v>
      </c>
      <c r="G34" s="79">
        <v>52</v>
      </c>
      <c r="H34" s="79">
        <v>23.49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5">
        <f>SUM(F34,H34,J34,K34,M34,N34)</f>
        <v>51.33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09" t="s">
        <v>133</v>
      </c>
      <c r="D36" s="67" t="s">
        <v>6</v>
      </c>
      <c r="E36" s="79">
        <v>1</v>
      </c>
      <c r="F36" s="80">
        <v>27.84</v>
      </c>
      <c r="G36" s="79">
        <v>1600</v>
      </c>
      <c r="H36" s="80">
        <v>162.68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5">
        <f>SUM(F36,H36,J36)</f>
        <v>203.73000000000002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38</v>
      </c>
      <c r="C38" s="109" t="s">
        <v>133</v>
      </c>
      <c r="D38" s="67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5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09" t="s">
        <v>133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5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09" t="s">
        <v>133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5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8188.84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67" t="s">
        <v>24</v>
      </c>
      <c r="C47" s="109" t="s">
        <v>134</v>
      </c>
      <c r="D47" s="67" t="s">
        <v>17</v>
      </c>
      <c r="E47" s="79">
        <v>5</v>
      </c>
      <c r="F47" s="80">
        <v>23</v>
      </c>
      <c r="G47" s="79">
        <v>1286</v>
      </c>
      <c r="H47" s="79">
        <v>97.08</v>
      </c>
      <c r="I47" s="108">
        <v>70.09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C48" s="83" t="s">
        <v>20</v>
      </c>
      <c r="D48" s="115">
        <f>SUM(F47,H47,I47,J47,K47,M47)</f>
        <v>268.47000000000003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67" t="s">
        <v>23</v>
      </c>
      <c r="C49" s="109" t="s">
        <v>134</v>
      </c>
      <c r="D49" s="67" t="s">
        <v>17</v>
      </c>
      <c r="E49" s="79">
        <v>0</v>
      </c>
      <c r="F49" s="80">
        <v>23</v>
      </c>
      <c r="G49" s="79">
        <v>1180</v>
      </c>
      <c r="H49" s="79">
        <v>92.79</v>
      </c>
      <c r="I49" s="108">
        <v>64.31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C50" s="83" t="s">
        <v>20</v>
      </c>
      <c r="D50" s="115">
        <f>SUM(F49,H49,I49,J49,K49,L49,M49)</f>
        <v>259.90000000000003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67" t="s">
        <v>22</v>
      </c>
      <c r="C51" s="109" t="s">
        <v>134</v>
      </c>
      <c r="D51" s="67" t="s">
        <v>17</v>
      </c>
      <c r="E51" s="81">
        <v>0</v>
      </c>
      <c r="F51" s="80">
        <v>0</v>
      </c>
      <c r="G51" s="79">
        <v>1690</v>
      </c>
      <c r="H51" s="82">
        <v>113.45</v>
      </c>
      <c r="I51" s="82">
        <v>92.11</v>
      </c>
      <c r="J51" s="81"/>
      <c r="K51" s="82">
        <v>3501.8</v>
      </c>
      <c r="L51" s="81">
        <v>0</v>
      </c>
      <c r="M51" s="81">
        <v>0</v>
      </c>
      <c r="N51" s="81">
        <v>0</v>
      </c>
    </row>
    <row r="52" spans="1:14" x14ac:dyDescent="0.25">
      <c r="C52" s="83" t="s">
        <v>20</v>
      </c>
      <c r="D52" s="112">
        <f>SUM(H51,I51,K51,L51,M51)</f>
        <v>3707.36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4235.7300000000005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16" t="s">
        <v>47</v>
      </c>
      <c r="C55" s="109" t="s">
        <v>135</v>
      </c>
      <c r="D55" s="67" t="s">
        <v>49</v>
      </c>
      <c r="E55" s="81">
        <v>0</v>
      </c>
      <c r="F55" s="81">
        <v>0</v>
      </c>
      <c r="G55" s="86">
        <v>7</v>
      </c>
      <c r="H55" s="80">
        <v>23.84</v>
      </c>
      <c r="I55" s="79"/>
      <c r="J55" s="79"/>
      <c r="K55" s="79"/>
      <c r="L55" s="79"/>
      <c r="M55" s="79"/>
      <c r="N55" s="79"/>
    </row>
    <row r="56" spans="1:14" x14ac:dyDescent="0.25">
      <c r="A56" s="116"/>
      <c r="B56" s="67">
        <v>-2655800</v>
      </c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67" t="s">
        <v>38</v>
      </c>
      <c r="C57" s="109" t="s">
        <v>135</v>
      </c>
      <c r="D57" s="67" t="s">
        <v>49</v>
      </c>
      <c r="E57" s="81">
        <v>0</v>
      </c>
      <c r="F57" s="81">
        <v>0</v>
      </c>
      <c r="G57" s="86">
        <v>4606</v>
      </c>
      <c r="H57" s="80">
        <v>576.29999999999995</v>
      </c>
      <c r="I57" s="79"/>
      <c r="J57" s="79"/>
      <c r="K57" s="79"/>
      <c r="L57" s="79"/>
      <c r="M57" s="79"/>
      <c r="N57" s="79"/>
    </row>
    <row r="58" spans="1:14" x14ac:dyDescent="0.25">
      <c r="B58" s="67">
        <v>-11486800</v>
      </c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67" t="s">
        <v>42</v>
      </c>
      <c r="C59" s="109" t="s">
        <v>135</v>
      </c>
      <c r="D59" s="67" t="s">
        <v>49</v>
      </c>
      <c r="E59" s="81">
        <v>0</v>
      </c>
      <c r="F59" s="81">
        <v>0</v>
      </c>
      <c r="G59" s="86">
        <v>1720</v>
      </c>
      <c r="H59" s="80">
        <v>264.2</v>
      </c>
      <c r="I59" s="79"/>
      <c r="J59" s="79"/>
      <c r="K59" s="79"/>
      <c r="L59" s="79"/>
      <c r="M59" s="79"/>
      <c r="N59" s="79"/>
    </row>
    <row r="60" spans="1:14" x14ac:dyDescent="0.25">
      <c r="B60" s="67">
        <v>-1181400</v>
      </c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67" t="s">
        <v>43</v>
      </c>
      <c r="C61" s="109" t="s">
        <v>135</v>
      </c>
      <c r="D61" s="67" t="s">
        <v>49</v>
      </c>
      <c r="E61" s="81">
        <v>0</v>
      </c>
      <c r="F61" s="81">
        <v>0</v>
      </c>
      <c r="G61" s="86">
        <v>1362</v>
      </c>
      <c r="H61" s="80">
        <v>186.61</v>
      </c>
      <c r="I61" s="79"/>
      <c r="J61" s="79"/>
      <c r="K61" s="79"/>
      <c r="L61" s="79"/>
      <c r="M61" s="79"/>
      <c r="N61" s="79"/>
    </row>
    <row r="62" spans="1:14" x14ac:dyDescent="0.25">
      <c r="B62" s="67">
        <v>-13305800</v>
      </c>
      <c r="C62" s="67" t="s">
        <v>8</v>
      </c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67" t="s">
        <v>44</v>
      </c>
      <c r="C63" s="109" t="s">
        <v>135</v>
      </c>
      <c r="D63" s="67" t="s">
        <v>49</v>
      </c>
      <c r="E63" s="81">
        <v>0</v>
      </c>
      <c r="F63" s="81">
        <v>0</v>
      </c>
      <c r="G63" s="86">
        <v>209</v>
      </c>
      <c r="H63" s="80">
        <v>48.11</v>
      </c>
      <c r="I63" s="79"/>
      <c r="J63" s="79"/>
      <c r="K63" s="79"/>
      <c r="L63" s="79"/>
      <c r="M63" s="79"/>
      <c r="N63" s="79"/>
    </row>
    <row r="64" spans="1:14" x14ac:dyDescent="0.25">
      <c r="B64" s="67">
        <v>-136330800</v>
      </c>
      <c r="C64" s="109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67" t="s">
        <v>45</v>
      </c>
      <c r="C65" s="109" t="s">
        <v>135</v>
      </c>
      <c r="D65" s="67" t="s">
        <v>49</v>
      </c>
      <c r="E65" s="81">
        <v>0</v>
      </c>
      <c r="F65" s="81">
        <v>0</v>
      </c>
      <c r="G65" s="86">
        <v>5117</v>
      </c>
      <c r="H65" s="80">
        <v>1173.18</v>
      </c>
      <c r="I65" s="79"/>
      <c r="J65" s="79"/>
      <c r="K65" s="79"/>
      <c r="L65" s="79"/>
      <c r="M65" s="79"/>
      <c r="N65" s="79"/>
    </row>
    <row r="66" spans="1:14" x14ac:dyDescent="0.25">
      <c r="B66" s="67">
        <v>-136363000</v>
      </c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67" t="s">
        <v>46</v>
      </c>
      <c r="C67" s="109" t="s">
        <v>135</v>
      </c>
      <c r="D67" s="67" t="s">
        <v>49</v>
      </c>
      <c r="E67" s="81">
        <v>0</v>
      </c>
      <c r="F67" s="81">
        <v>0</v>
      </c>
      <c r="G67" s="86">
        <v>1638</v>
      </c>
      <c r="H67" s="80">
        <v>225.09</v>
      </c>
      <c r="I67" s="79"/>
      <c r="J67" s="79"/>
      <c r="K67" s="79"/>
      <c r="L67" s="79"/>
      <c r="M67" s="79"/>
      <c r="N67" s="79"/>
    </row>
    <row r="68" spans="1:14" x14ac:dyDescent="0.25">
      <c r="B68" s="67">
        <v>-136379300</v>
      </c>
      <c r="C68" s="67" t="s">
        <v>8</v>
      </c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67" t="s">
        <v>44</v>
      </c>
      <c r="C69" s="109" t="s">
        <v>135</v>
      </c>
      <c r="D69" s="67" t="s">
        <v>49</v>
      </c>
      <c r="E69" s="81">
        <v>0</v>
      </c>
      <c r="F69" s="81">
        <v>0</v>
      </c>
      <c r="G69" s="86">
        <v>1</v>
      </c>
      <c r="H69" s="80">
        <v>23.12</v>
      </c>
      <c r="I69" s="79"/>
      <c r="J69" s="79"/>
      <c r="K69" s="79"/>
      <c r="L69" s="79"/>
      <c r="M69" s="79"/>
      <c r="N69" s="79"/>
    </row>
    <row r="70" spans="1:14" x14ac:dyDescent="0.25">
      <c r="B70" s="67">
        <v>-136931900</v>
      </c>
      <c r="C70" s="109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67" t="s">
        <v>44</v>
      </c>
      <c r="C71" s="109" t="s">
        <v>135</v>
      </c>
      <c r="D71" s="67" t="s">
        <v>49</v>
      </c>
      <c r="E71" s="81">
        <v>0</v>
      </c>
      <c r="F71" s="81">
        <v>0</v>
      </c>
      <c r="G71" s="86">
        <v>90</v>
      </c>
      <c r="H71" s="80">
        <v>33.81</v>
      </c>
      <c r="I71" s="79"/>
      <c r="J71" s="79"/>
      <c r="K71" s="79"/>
      <c r="L71" s="79"/>
      <c r="M71" s="79"/>
      <c r="N71" s="79"/>
    </row>
    <row r="72" spans="1:14" x14ac:dyDescent="0.25">
      <c r="B72" s="67">
        <v>-136932000</v>
      </c>
      <c r="C72" s="67" t="s">
        <v>8</v>
      </c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67" t="s">
        <v>44</v>
      </c>
      <c r="C73" s="109" t="s">
        <v>135</v>
      </c>
      <c r="D73" s="67" t="s">
        <v>49</v>
      </c>
      <c r="E73" s="81">
        <v>0</v>
      </c>
      <c r="F73" s="81">
        <v>0</v>
      </c>
      <c r="G73" s="86">
        <v>495</v>
      </c>
      <c r="H73" s="80">
        <v>82.46</v>
      </c>
      <c r="I73" s="79"/>
      <c r="J73" s="79"/>
      <c r="K73" s="79"/>
      <c r="L73" s="79"/>
      <c r="M73" s="79"/>
      <c r="N73" s="79"/>
    </row>
    <row r="74" spans="1:14" x14ac:dyDescent="0.25">
      <c r="B74" s="67">
        <v>-136932100</v>
      </c>
      <c r="C74" s="109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2636.72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67" t="s">
        <v>42</v>
      </c>
      <c r="C77" s="109" t="s">
        <v>137</v>
      </c>
      <c r="D77" s="67" t="s">
        <v>51</v>
      </c>
      <c r="E77" s="79">
        <v>470</v>
      </c>
      <c r="F77" s="80">
        <v>178.36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67" t="s">
        <v>38</v>
      </c>
      <c r="C78" s="109" t="s">
        <v>136</v>
      </c>
      <c r="D78" s="67" t="s">
        <v>51</v>
      </c>
      <c r="E78" s="79">
        <v>1480</v>
      </c>
      <c r="F78" s="80">
        <v>42.98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67" t="s">
        <v>45</v>
      </c>
      <c r="C79" s="109" t="s">
        <v>137</v>
      </c>
      <c r="D79" s="67" t="s">
        <v>51</v>
      </c>
      <c r="E79" s="79">
        <v>2010</v>
      </c>
      <c r="F79" s="80">
        <v>186.48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407.82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67" t="s">
        <v>54</v>
      </c>
      <c r="C84" s="109" t="s">
        <v>138</v>
      </c>
      <c r="D84" s="67" t="s">
        <v>56</v>
      </c>
      <c r="E84" s="79">
        <v>6</v>
      </c>
      <c r="F84" s="80">
        <v>31.5</v>
      </c>
      <c r="G84" s="79">
        <v>2163</v>
      </c>
      <c r="H84" s="99">
        <v>229.41</v>
      </c>
      <c r="I84" s="100">
        <v>0</v>
      </c>
      <c r="J84" s="80">
        <v>31.3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C85" s="83" t="s">
        <v>20</v>
      </c>
      <c r="D85" s="121">
        <f>SUM(F84,H84,J84,K84)</f>
        <v>338.06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67" t="s">
        <v>22</v>
      </c>
      <c r="C86" s="109" t="s">
        <v>138</v>
      </c>
      <c r="D86" s="67" t="s">
        <v>56</v>
      </c>
      <c r="E86" s="79">
        <v>0</v>
      </c>
      <c r="F86" s="80">
        <v>24</v>
      </c>
      <c r="G86" s="79">
        <v>1750</v>
      </c>
      <c r="H86" s="99">
        <v>187.33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C87" s="109"/>
      <c r="D87" s="121">
        <f>SUM(F86,H86,J86,K86)</f>
        <v>419.44000000000005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67" t="s">
        <v>57</v>
      </c>
      <c r="C88" s="109" t="s">
        <v>138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C89" s="83" t="s">
        <v>20</v>
      </c>
      <c r="D89" s="121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766.5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67" t="s">
        <v>22</v>
      </c>
      <c r="C92" s="109" t="s">
        <v>139</v>
      </c>
      <c r="D92" s="67" t="s">
        <v>58</v>
      </c>
      <c r="E92" s="81">
        <v>0</v>
      </c>
      <c r="F92" s="80" t="s">
        <v>8</v>
      </c>
      <c r="G92" s="79">
        <v>982</v>
      </c>
      <c r="H92" s="117">
        <v>130.37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131</v>
      </c>
    </row>
    <row r="93" spans="1:20" ht="12.6" customHeight="1" x14ac:dyDescent="0.25">
      <c r="A93" s="67" t="s">
        <v>60</v>
      </c>
      <c r="C93" s="109" t="s">
        <v>139</v>
      </c>
      <c r="D93" s="67" t="s">
        <v>58</v>
      </c>
      <c r="E93" s="81">
        <v>0</v>
      </c>
      <c r="F93" s="80"/>
      <c r="G93" s="79">
        <v>3317</v>
      </c>
      <c r="H93" s="118">
        <v>334.1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9" t="s">
        <v>20</v>
      </c>
      <c r="E94" s="81">
        <f>SUM(H92:H93)</f>
        <v>464.47</v>
      </c>
      <c r="F94" s="80" t="s">
        <v>8</v>
      </c>
      <c r="G94" s="79"/>
      <c r="H94" s="120">
        <f>SUM(H92:H93)</f>
        <v>464.47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142</v>
      </c>
      <c r="C98" s="67" t="s">
        <v>143</v>
      </c>
      <c r="D98" s="67" t="s">
        <v>61</v>
      </c>
      <c r="E98" s="93">
        <v>0</v>
      </c>
      <c r="F98" s="113">
        <v>32.61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67" t="s">
        <v>63</v>
      </c>
      <c r="C99" s="67" t="s">
        <v>140</v>
      </c>
      <c r="D99" s="67" t="s">
        <v>61</v>
      </c>
      <c r="E99" s="79">
        <v>38</v>
      </c>
      <c r="F99" s="110">
        <v>60.42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67" t="s">
        <v>64</v>
      </c>
      <c r="C100" s="67" t="s">
        <v>140</v>
      </c>
      <c r="D100" s="67" t="s">
        <v>61</v>
      </c>
      <c r="E100" s="79">
        <v>10</v>
      </c>
      <c r="F100" s="110">
        <v>40.549999999999997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67" t="s">
        <v>36</v>
      </c>
      <c r="C101" s="67" t="s">
        <v>140</v>
      </c>
      <c r="D101" s="67" t="s">
        <v>61</v>
      </c>
      <c r="E101" s="79">
        <v>989</v>
      </c>
      <c r="F101" s="110">
        <v>818.27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67" t="s">
        <v>124</v>
      </c>
      <c r="C102" s="67" t="s">
        <v>141</v>
      </c>
      <c r="D102" s="67" t="s">
        <v>61</v>
      </c>
      <c r="E102" s="79">
        <v>21</v>
      </c>
      <c r="F102" s="111">
        <v>49.3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C103" s="67" t="s">
        <v>8</v>
      </c>
      <c r="E103" s="106" t="s">
        <v>20</v>
      </c>
      <c r="F103" s="107">
        <f>SUM(F98:F102)</f>
        <v>1001.1499999999999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D111" s="67" t="s">
        <v>8</v>
      </c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5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2020-10-16T16:49:37Z</cp:lastPrinted>
  <dcterms:created xsi:type="dcterms:W3CDTF">2012-02-01T15:05:59Z</dcterms:created>
  <dcterms:modified xsi:type="dcterms:W3CDTF">2021-02-03T23:44:36Z</dcterms:modified>
</cp:coreProperties>
</file>